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0" windowWidth="19815" windowHeight="7650"/>
  </bookViews>
  <sheets>
    <sheet name="المهندسين" sheetId="1" r:id="rId1"/>
  </sheets>
  <calcPr calcId="124519"/>
</workbook>
</file>

<file path=xl/calcChain.xml><?xml version="1.0" encoding="utf-8"?>
<calcChain xmlns="http://schemas.openxmlformats.org/spreadsheetml/2006/main">
  <c r="H21" i="1"/>
  <c r="F21"/>
  <c r="D21"/>
  <c r="H24"/>
  <c r="F24"/>
  <c r="D24"/>
  <c r="H22"/>
  <c r="F22"/>
  <c r="D22"/>
  <c r="H25"/>
  <c r="F25"/>
  <c r="D25"/>
  <c r="H23"/>
  <c r="F23"/>
  <c r="D23"/>
  <c r="H19"/>
  <c r="F19"/>
  <c r="D19"/>
  <c r="H18"/>
  <c r="F18"/>
  <c r="D18"/>
  <c r="H26"/>
  <c r="F26"/>
  <c r="D26"/>
  <c r="A18"/>
  <c r="H20"/>
  <c r="F20"/>
  <c r="D20"/>
  <c r="K11"/>
  <c r="I23" l="1"/>
  <c r="J23" s="1"/>
  <c r="I24"/>
  <c r="J24" s="1"/>
  <c r="I21"/>
  <c r="J21" s="1"/>
  <c r="I26"/>
  <c r="J26" s="1"/>
  <c r="I25"/>
  <c r="J25" s="1"/>
  <c r="I19"/>
  <c r="I18"/>
  <c r="J18" s="1"/>
  <c r="I22"/>
  <c r="J22" s="1"/>
  <c r="J19"/>
  <c r="I20"/>
  <c r="J20" s="1"/>
  <c r="A19" l="1"/>
  <c r="A20" s="1"/>
  <c r="A21" s="1"/>
  <c r="A22" s="1"/>
  <c r="A23" s="1"/>
  <c r="A24" s="1"/>
  <c r="A25" s="1"/>
  <c r="A26" s="1"/>
  <c r="A27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</calcChain>
</file>

<file path=xl/sharedStrings.xml><?xml version="1.0" encoding="utf-8"?>
<sst xmlns="http://schemas.openxmlformats.org/spreadsheetml/2006/main" count="173" uniqueCount="61">
  <si>
    <t xml:space="preserve"> مركز الامتحان : جامعة محمد خيضر بسكرة  </t>
  </si>
  <si>
    <t xml:space="preserve">المسجــلـــون: </t>
  </si>
  <si>
    <t xml:space="preserve">الحاضــــرون: </t>
  </si>
  <si>
    <t>الغائبـــــــــون:</t>
  </si>
  <si>
    <t xml:space="preserve">كشوف النقاط للمسابقة على اساس الاختبارات المهنيةالكتابية </t>
  </si>
  <si>
    <t>للالتحاق برتبة مهندس رئيسي للمخابر  الجامعية</t>
  </si>
  <si>
    <t>الاختبارات الكتابية</t>
  </si>
  <si>
    <t xml:space="preserve">  </t>
  </si>
  <si>
    <t>الرقم</t>
  </si>
  <si>
    <t>الاسم و اللقب</t>
  </si>
  <si>
    <t>الثقافة العامة</t>
  </si>
  <si>
    <t xml:space="preserve">اختبار نظري ذو صلة  بتخصص  المترشح </t>
  </si>
  <si>
    <t xml:space="preserve">اختبار تطبيقي ذو صلة  بتخصص  المترشح </t>
  </si>
  <si>
    <t>مجموع النقاط</t>
  </si>
  <si>
    <t xml:space="preserve">المعدل  </t>
  </si>
  <si>
    <t>القرار</t>
  </si>
  <si>
    <t>العلامة</t>
  </si>
  <si>
    <t xml:space="preserve"> المعامل 02</t>
  </si>
  <si>
    <t xml:space="preserve"> المعامل 03</t>
  </si>
  <si>
    <t xml:space="preserve">  المعامل 02</t>
  </si>
  <si>
    <t>أ-د :جابرنصر الدين</t>
  </si>
  <si>
    <t>د: قريرة بلحي</t>
  </si>
  <si>
    <t>د:ساكري عادل</t>
  </si>
  <si>
    <t>توزاري نادية</t>
  </si>
  <si>
    <t>بوغرارة فصيح</t>
  </si>
  <si>
    <t>امقران حيدر</t>
  </si>
  <si>
    <t>مامي ابتسام</t>
  </si>
  <si>
    <t>جفافلة ياسين</t>
  </si>
  <si>
    <t>سدراتي سامية</t>
  </si>
  <si>
    <t>زواتين سماح</t>
  </si>
  <si>
    <t>بوداب ضياف</t>
  </si>
  <si>
    <t>بركو سمية</t>
  </si>
  <si>
    <t>بكاكرة لزهر</t>
  </si>
  <si>
    <t>غائب (ة)</t>
  </si>
  <si>
    <t>خنوش صباح</t>
  </si>
  <si>
    <t>حاجي الربيع</t>
  </si>
  <si>
    <t>ميحراب كوثر</t>
  </si>
  <si>
    <t>حجام مريم</t>
  </si>
  <si>
    <t xml:space="preserve">لونيس مفيدة </t>
  </si>
  <si>
    <t>مسعودي سعيدة</t>
  </si>
  <si>
    <t>سلوم منيرة</t>
  </si>
  <si>
    <t xml:space="preserve">جرمان سعاد </t>
  </si>
  <si>
    <t>صحراوي امباركة</t>
  </si>
  <si>
    <t>دير خيرة</t>
  </si>
  <si>
    <t>رجيمي مريم</t>
  </si>
  <si>
    <t>عبيد زهرة</t>
  </si>
  <si>
    <t>بلهوشات علي</t>
  </si>
  <si>
    <t>حجاب عبد المالك</t>
  </si>
  <si>
    <t>زيتوني حمزة</t>
  </si>
  <si>
    <r>
      <rPr>
        <b/>
        <sz val="16"/>
        <rFont val="Arial"/>
        <family val="2"/>
      </rPr>
      <t xml:space="preserve"> رئيس مركز الامتحان   </t>
    </r>
    <r>
      <rPr>
        <b/>
        <sz val="14"/>
        <rFont val="Arial"/>
        <family val="2"/>
      </rPr>
      <t xml:space="preserve">                              المصححين                                                مسؤول الأمانة التقنية</t>
    </r>
  </si>
  <si>
    <r>
      <rPr>
        <b/>
        <sz val="14"/>
        <rFont val="Arial"/>
        <family val="2"/>
      </rPr>
      <t>عدد المناصب المفتوح</t>
    </r>
    <r>
      <rPr>
        <sz val="14"/>
        <rFont val="Arial"/>
        <family val="2"/>
      </rPr>
      <t>ة  : 03</t>
    </r>
  </si>
  <si>
    <t>الصفحة الثانية والاخيرة</t>
  </si>
  <si>
    <t>راسب (ة)</t>
  </si>
  <si>
    <t xml:space="preserve"> الادارة المعنية:  جامعة  ام البواقي</t>
  </si>
  <si>
    <t>سلامين يوسف</t>
  </si>
  <si>
    <t>العوني محمد</t>
  </si>
  <si>
    <t>مقبول (ة)</t>
  </si>
  <si>
    <t>(دورة اكتوبر2021)</t>
  </si>
  <si>
    <t>(دورة اكتوبر 2021)</t>
  </si>
  <si>
    <t>بسكرة :20/10/2021</t>
  </si>
  <si>
    <t>بسكرة في:____20اكتوبر 2021__</t>
  </si>
</sst>
</file>

<file path=xl/styles.xml><?xml version="1.0" encoding="utf-8"?>
<styleSheet xmlns="http://schemas.openxmlformats.org/spreadsheetml/2006/main">
  <numFmts count="1">
    <numFmt numFmtId="164" formatCode="0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Times New Roman"/>
      <family val="1"/>
    </font>
    <font>
      <b/>
      <sz val="10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3" fillId="0" borderId="0" xfId="1" applyFont="1" applyAlignment="1">
      <alignment horizontal="right"/>
    </xf>
    <xf numFmtId="0" fontId="3" fillId="0" borderId="0" xfId="1" applyFont="1" applyAlignment="1"/>
    <xf numFmtId="0" fontId="2" fillId="0" borderId="0" xfId="1" applyFont="1" applyAlignment="1"/>
    <xf numFmtId="0" fontId="2" fillId="0" borderId="0" xfId="1" applyFont="1" applyAlignment="1">
      <alignment horizontal="left"/>
    </xf>
    <xf numFmtId="0" fontId="1" fillId="0" borderId="0" xfId="1"/>
    <xf numFmtId="0" fontId="8" fillId="2" borderId="1" xfId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2" fontId="8" fillId="2" borderId="13" xfId="1" applyNumberFormat="1" applyFont="1" applyFill="1" applyBorder="1" applyAlignment="1">
      <alignment horizontal="center" vertical="center"/>
    </xf>
    <xf numFmtId="2" fontId="8" fillId="2" borderId="14" xfId="1" applyNumberFormat="1" applyFont="1" applyFill="1" applyBorder="1" applyAlignment="1">
      <alignment horizontal="center" vertical="center"/>
    </xf>
    <xf numFmtId="2" fontId="8" fillId="2" borderId="15" xfId="1" applyNumberFormat="1" applyFont="1" applyFill="1" applyBorder="1" applyAlignment="1">
      <alignment horizontal="center" vertical="center"/>
    </xf>
    <xf numFmtId="2" fontId="8" fillId="2" borderId="16" xfId="1" applyNumberFormat="1" applyFont="1" applyFill="1" applyBorder="1" applyAlignment="1">
      <alignment horizontal="center" vertical="center"/>
    </xf>
    <xf numFmtId="2" fontId="8" fillId="2" borderId="17" xfId="1" applyNumberFormat="1" applyFont="1" applyFill="1" applyBorder="1" applyAlignment="1">
      <alignment horizontal="center" vertical="center"/>
    </xf>
    <xf numFmtId="2" fontId="8" fillId="2" borderId="18" xfId="1" applyNumberFormat="1" applyFont="1" applyFill="1" applyBorder="1" applyAlignment="1">
      <alignment horizontal="center" vertical="center"/>
    </xf>
    <xf numFmtId="2" fontId="8" fillId="2" borderId="11" xfId="1" applyNumberFormat="1" applyFont="1" applyFill="1" applyBorder="1" applyAlignment="1">
      <alignment horizontal="center" vertical="center"/>
    </xf>
    <xf numFmtId="164" fontId="8" fillId="0" borderId="19" xfId="1" applyNumberFormat="1" applyFont="1" applyBorder="1" applyAlignment="1">
      <alignment horizontal="center" vertical="center"/>
    </xf>
    <xf numFmtId="2" fontId="8" fillId="0" borderId="20" xfId="1" applyNumberFormat="1" applyFont="1" applyBorder="1" applyAlignment="1">
      <alignment horizontal="center" vertical="center"/>
    </xf>
    <xf numFmtId="2" fontId="8" fillId="0" borderId="21" xfId="1" applyNumberFormat="1" applyFont="1" applyBorder="1" applyAlignment="1">
      <alignment horizontal="center" vertical="center"/>
    </xf>
    <xf numFmtId="2" fontId="8" fillId="0" borderId="22" xfId="1" applyNumberFormat="1" applyFont="1" applyBorder="1" applyAlignment="1">
      <alignment horizontal="center" vertical="center"/>
    </xf>
    <xf numFmtId="2" fontId="8" fillId="0" borderId="17" xfId="1" applyNumberFormat="1" applyFont="1" applyBorder="1" applyAlignment="1">
      <alignment horizontal="center" vertical="center"/>
    </xf>
    <xf numFmtId="164" fontId="8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right" vertical="center" wrapText="1"/>
    </xf>
    <xf numFmtId="2" fontId="1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4" fillId="0" borderId="0" xfId="1" applyFont="1" applyAlignment="1">
      <alignment horizontal="right"/>
    </xf>
    <xf numFmtId="0" fontId="11" fillId="0" borderId="23" xfId="0" applyFont="1" applyBorder="1" applyAlignment="1">
      <alignment horizontal="right" vertical="top" wrapText="1" readingOrder="2"/>
    </xf>
    <xf numFmtId="0" fontId="11" fillId="0" borderId="24" xfId="0" applyFont="1" applyBorder="1" applyAlignment="1">
      <alignment horizontal="right" vertical="top" wrapText="1" readingOrder="2"/>
    </xf>
    <xf numFmtId="0" fontId="11" fillId="0" borderId="24" xfId="0" applyFont="1" applyBorder="1" applyAlignment="1">
      <alignment horizontal="right" vertical="center" wrapText="1" readingOrder="2"/>
    </xf>
    <xf numFmtId="0" fontId="13" fillId="2" borderId="5" xfId="1" applyFont="1" applyFill="1" applyBorder="1" applyAlignment="1">
      <alignment horizontal="center" vertical="center"/>
    </xf>
    <xf numFmtId="2" fontId="13" fillId="2" borderId="10" xfId="1" applyNumberFormat="1" applyFont="1" applyFill="1" applyBorder="1" applyAlignment="1">
      <alignment horizontal="center" vertical="center"/>
    </xf>
    <xf numFmtId="2" fontId="13" fillId="2" borderId="5" xfId="1" applyNumberFormat="1" applyFont="1" applyFill="1" applyBorder="1" applyAlignment="1">
      <alignment horizontal="center" vertical="center"/>
    </xf>
    <xf numFmtId="164" fontId="8" fillId="0" borderId="6" xfId="1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right" vertical="top" wrapText="1" readingOrder="2"/>
    </xf>
    <xf numFmtId="164" fontId="8" fillId="0" borderId="27" xfId="1" applyNumberFormat="1" applyFont="1" applyBorder="1" applyAlignment="1">
      <alignment horizontal="center" vertical="center"/>
    </xf>
    <xf numFmtId="164" fontId="8" fillId="0" borderId="29" xfId="1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right" vertical="top" wrapText="1" readingOrder="2"/>
    </xf>
    <xf numFmtId="2" fontId="8" fillId="0" borderId="29" xfId="1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top" wrapText="1" readingOrder="2"/>
    </xf>
    <xf numFmtId="2" fontId="8" fillId="0" borderId="0" xfId="1" applyNumberFormat="1" applyFont="1" applyBorder="1" applyAlignment="1">
      <alignment horizontal="center" vertical="center"/>
    </xf>
    <xf numFmtId="0" fontId="1" fillId="0" borderId="0" xfId="1" applyBorder="1"/>
    <xf numFmtId="164" fontId="8" fillId="0" borderId="30" xfId="1" applyNumberFormat="1" applyFont="1" applyBorder="1" applyAlignment="1">
      <alignment horizontal="center" vertical="center"/>
    </xf>
    <xf numFmtId="0" fontId="11" fillId="0" borderId="30" xfId="0" applyFont="1" applyBorder="1" applyAlignment="1">
      <alignment horizontal="right" vertical="top" wrapText="1" readingOrder="2"/>
    </xf>
    <xf numFmtId="2" fontId="8" fillId="0" borderId="30" xfId="1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top" wrapText="1" readingOrder="2"/>
    </xf>
    <xf numFmtId="0" fontId="11" fillId="0" borderId="31" xfId="0" applyNumberFormat="1" applyFont="1" applyBorder="1" applyAlignment="1">
      <alignment horizontal="right" vertical="top" wrapText="1" readingOrder="2"/>
    </xf>
    <xf numFmtId="0" fontId="11" fillId="0" borderId="32" xfId="0" applyNumberFormat="1" applyFont="1" applyBorder="1" applyAlignment="1">
      <alignment horizontal="right" vertical="top" wrapText="1" readingOrder="2"/>
    </xf>
    <xf numFmtId="0" fontId="11" fillId="0" borderId="32" xfId="0" applyNumberFormat="1" applyFont="1" applyBorder="1" applyAlignment="1">
      <alignment horizontal="right" vertical="center" wrapText="1" readingOrder="2"/>
    </xf>
    <xf numFmtId="0" fontId="12" fillId="0" borderId="33" xfId="0" applyFont="1" applyBorder="1" applyAlignment="1">
      <alignment horizontal="center" vertical="top" wrapText="1" readingOrder="2"/>
    </xf>
    <xf numFmtId="0" fontId="12" fillId="0" borderId="34" xfId="0" applyFont="1" applyBorder="1" applyAlignment="1">
      <alignment horizontal="center" vertical="top" wrapText="1" readingOrder="2"/>
    </xf>
    <xf numFmtId="0" fontId="11" fillId="0" borderId="35" xfId="0" applyFont="1" applyBorder="1" applyAlignment="1">
      <alignment horizontal="center" vertical="top" wrapText="1" readingOrder="2"/>
    </xf>
    <xf numFmtId="164" fontId="2" fillId="0" borderId="0" xfId="1" applyNumberFormat="1" applyFont="1" applyAlignment="1"/>
    <xf numFmtId="164" fontId="5" fillId="0" borderId="0" xfId="1" applyNumberFormat="1" applyFont="1"/>
    <xf numFmtId="0" fontId="11" fillId="0" borderId="29" xfId="0" applyFont="1" applyBorder="1" applyAlignment="1">
      <alignment horizontal="center" vertical="top" wrapText="1" readingOrder="2"/>
    </xf>
    <xf numFmtId="2" fontId="8" fillId="0" borderId="19" xfId="1" applyNumberFormat="1" applyFont="1" applyBorder="1" applyAlignment="1">
      <alignment horizontal="center" vertical="center"/>
    </xf>
    <xf numFmtId="2" fontId="8" fillId="0" borderId="25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2" fontId="8" fillId="0" borderId="6" xfId="1" applyNumberFormat="1" applyFont="1" applyBorder="1" applyAlignment="1">
      <alignment horizontal="center" vertical="center"/>
    </xf>
    <xf numFmtId="2" fontId="8" fillId="0" borderId="7" xfId="1" applyNumberFormat="1" applyFont="1" applyBorder="1" applyAlignment="1">
      <alignment horizontal="center" vertical="center"/>
    </xf>
    <xf numFmtId="2" fontId="8" fillId="0" borderId="27" xfId="1" applyNumberFormat="1" applyFont="1" applyBorder="1" applyAlignment="1">
      <alignment horizontal="center" vertical="center"/>
    </xf>
    <xf numFmtId="2" fontId="8" fillId="0" borderId="28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right" vertical="center"/>
    </xf>
    <xf numFmtId="0" fontId="10" fillId="0" borderId="0" xfId="1" applyFont="1" applyBorder="1" applyAlignment="1">
      <alignment horizontal="right" vertical="center"/>
    </xf>
    <xf numFmtId="0" fontId="5" fillId="0" borderId="0" xfId="1" applyFont="1" applyAlignment="1">
      <alignment horizontal="right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2" fontId="5" fillId="2" borderId="2" xfId="1" applyNumberFormat="1" applyFont="1" applyFill="1" applyBorder="1" applyAlignment="1">
      <alignment horizontal="center" vertical="center"/>
    </xf>
    <xf numFmtId="2" fontId="5" fillId="2" borderId="3" xfId="1" applyNumberFormat="1" applyFont="1" applyFill="1" applyBorder="1" applyAlignment="1">
      <alignment horizontal="center" vertical="center"/>
    </xf>
    <xf numFmtId="2" fontId="5" fillId="2" borderId="4" xfId="1" applyNumberFormat="1" applyFont="1" applyFill="1" applyBorder="1" applyAlignment="1">
      <alignment horizontal="center" vertical="center"/>
    </xf>
    <xf numFmtId="2" fontId="13" fillId="2" borderId="6" xfId="1" applyNumberFormat="1" applyFont="1" applyFill="1" applyBorder="1" applyAlignment="1">
      <alignment horizontal="center" vertical="center" wrapText="1"/>
    </xf>
    <xf numFmtId="2" fontId="13" fillId="2" borderId="7" xfId="1" applyNumberFormat="1" applyFont="1" applyFill="1" applyBorder="1" applyAlignment="1">
      <alignment horizontal="center" vertical="center" wrapText="1"/>
    </xf>
    <xf numFmtId="2" fontId="13" fillId="2" borderId="8" xfId="1" applyNumberFormat="1" applyFont="1" applyFill="1" applyBorder="1" applyAlignment="1">
      <alignment horizontal="center" vertical="center" wrapText="1"/>
    </xf>
    <xf numFmtId="2" fontId="13" fillId="2" borderId="9" xfId="1" applyNumberFormat="1" applyFont="1" applyFill="1" applyBorder="1" applyAlignment="1">
      <alignment horizontal="center" vertical="center" wrapText="1"/>
    </xf>
    <xf numFmtId="2" fontId="8" fillId="0" borderId="8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28330</xdr:rowOff>
    </xdr:from>
    <xdr:to>
      <xdr:col>10</xdr:col>
      <xdr:colOff>933450</xdr:colOff>
      <xdr:row>8</xdr:row>
      <xdr:rowOff>0</xdr:rowOff>
    </xdr:to>
    <xdr:sp macro="" textlink="">
      <xdr:nvSpPr>
        <xdr:cNvPr id="2" name="ZoneTexte 1"/>
        <xdr:cNvSpPr txBox="1"/>
      </xdr:nvSpPr>
      <xdr:spPr>
        <a:xfrm>
          <a:off x="12476368875" y="28330"/>
          <a:ext cx="8439149" cy="12670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الجمهوريـــــــــة الجزائريــــــــة الديمقراطيــــــة الشعبيــــــــــــــة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République Algérienne Démocratique et populaire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وزارة التعليــــــــــــم العالـــــــــــــــــي و البحـــــــــــــــــــــــث العلمــــــــــــــــــــــــــــــــي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Ministére de l’enseignement supérieur et de la recherche scientifique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 u="sng">
              <a:solidFill>
                <a:schemeClr val="dk1"/>
              </a:solidFill>
              <a:latin typeface="+mn-lt"/>
              <a:ea typeface="+mn-ea"/>
              <a:cs typeface="+mn-cs"/>
            </a:rPr>
            <a:t>Université Mohamed Khider Biskra</a:t>
          </a:r>
          <a:r>
            <a:rPr lang="ar-SA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</a:t>
          </a:r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جامعـــــــــــة محمــــــــــــــــــد خيضــــــر بسكرة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DZ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DZ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endParaRPr lang="fr-FR" sz="1100"/>
        </a:p>
      </xdr:txBody>
    </xdr:sp>
    <xdr:clientData/>
  </xdr:twoCellAnchor>
  <xdr:twoCellAnchor>
    <xdr:from>
      <xdr:col>9</xdr:col>
      <xdr:colOff>398087</xdr:colOff>
      <xdr:row>1</xdr:row>
      <xdr:rowOff>41997</xdr:rowOff>
    </xdr:from>
    <xdr:to>
      <xdr:col>9</xdr:col>
      <xdr:colOff>1022097</xdr:colOff>
      <xdr:row>5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7299403" y="203922"/>
          <a:ext cx="500185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112337</xdr:colOff>
      <xdr:row>0</xdr:row>
      <xdr:rowOff>137247</xdr:rowOff>
    </xdr:from>
    <xdr:to>
      <xdr:col>1</xdr:col>
      <xdr:colOff>736347</xdr:colOff>
      <xdr:row>4</xdr:row>
      <xdr:rowOff>104775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757353" y="137247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K60"/>
  <sheetViews>
    <sheetView rightToLeft="1" tabSelected="1" view="pageLayout" topLeftCell="A16" zoomScaleSheetLayoutView="120" workbookViewId="0">
      <selection activeCell="F62" sqref="F62:F63"/>
    </sheetView>
  </sheetViews>
  <sheetFormatPr baseColWidth="10" defaultRowHeight="12.75"/>
  <cols>
    <col min="1" max="1" width="4.7109375" style="5" customWidth="1"/>
    <col min="2" max="2" width="25" style="5" customWidth="1"/>
    <col min="3" max="3" width="9.7109375" style="5" customWidth="1"/>
    <col min="4" max="4" width="9.140625" style="5" customWidth="1"/>
    <col min="5" max="5" width="7.7109375" style="5" customWidth="1"/>
    <col min="6" max="6" width="9.85546875" style="5" customWidth="1"/>
    <col min="7" max="7" width="7.85546875" style="5" customWidth="1"/>
    <col min="8" max="8" width="10.7109375" style="5" customWidth="1"/>
    <col min="9" max="9" width="15.85546875" style="5" customWidth="1"/>
    <col min="10" max="10" width="12.42578125" style="5" customWidth="1"/>
    <col min="11" max="11" width="20.85546875" style="5" customWidth="1"/>
    <col min="12" max="16384" width="11.42578125" style="5"/>
  </cols>
  <sheetData>
    <row r="9" spans="1:11" s="2" customFormat="1" ht="18.75">
      <c r="A9" s="69" t="s">
        <v>0</v>
      </c>
      <c r="B9" s="69"/>
      <c r="C9" s="69"/>
      <c r="D9" s="69"/>
      <c r="E9" s="1"/>
      <c r="F9" s="1"/>
      <c r="I9" s="3"/>
      <c r="J9" s="4" t="s">
        <v>1</v>
      </c>
      <c r="K9" s="52">
        <v>25</v>
      </c>
    </row>
    <row r="10" spans="1:11" ht="18.75">
      <c r="A10" s="69" t="s">
        <v>53</v>
      </c>
      <c r="B10" s="69"/>
      <c r="C10" s="69"/>
      <c r="D10" s="69"/>
      <c r="E10" s="69"/>
      <c r="F10" s="2"/>
      <c r="I10" s="3"/>
      <c r="J10" s="4" t="s">
        <v>2</v>
      </c>
      <c r="K10" s="53">
        <v>9</v>
      </c>
    </row>
    <row r="11" spans="1:11" ht="18.75">
      <c r="A11" s="70" t="s">
        <v>50</v>
      </c>
      <c r="B11" s="71"/>
      <c r="C11" s="71"/>
      <c r="D11" s="71"/>
      <c r="E11" s="2"/>
      <c r="F11" s="2"/>
      <c r="I11" s="3"/>
      <c r="J11" s="4" t="s">
        <v>3</v>
      </c>
      <c r="K11" s="53">
        <f>K9-K10</f>
        <v>16</v>
      </c>
    </row>
    <row r="12" spans="1:11" ht="20.25">
      <c r="A12" s="59" t="s">
        <v>4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1:11" ht="20.25">
      <c r="A13" s="59" t="s">
        <v>5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</row>
    <row r="14" spans="1:11" ht="21" thickBot="1">
      <c r="A14" s="59" t="s">
        <v>57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</row>
    <row r="15" spans="1:11" ht="18.75" thickTop="1">
      <c r="A15" s="6"/>
      <c r="B15" s="6"/>
      <c r="C15" s="72" t="s">
        <v>6</v>
      </c>
      <c r="D15" s="73"/>
      <c r="E15" s="73"/>
      <c r="F15" s="73"/>
      <c r="G15" s="73"/>
      <c r="H15" s="74"/>
      <c r="I15" s="7"/>
      <c r="J15" s="7" t="s">
        <v>7</v>
      </c>
      <c r="K15" s="7"/>
    </row>
    <row r="16" spans="1:11" ht="39" customHeight="1">
      <c r="A16" s="30" t="s">
        <v>8</v>
      </c>
      <c r="B16" s="30" t="s">
        <v>9</v>
      </c>
      <c r="C16" s="75" t="s">
        <v>10</v>
      </c>
      <c r="D16" s="76"/>
      <c r="E16" s="75" t="s">
        <v>11</v>
      </c>
      <c r="F16" s="77"/>
      <c r="G16" s="78" t="s">
        <v>12</v>
      </c>
      <c r="H16" s="78"/>
      <c r="I16" s="31" t="s">
        <v>13</v>
      </c>
      <c r="J16" s="32" t="s">
        <v>14</v>
      </c>
      <c r="K16" s="32" t="s">
        <v>15</v>
      </c>
    </row>
    <row r="17" spans="1:11" ht="13.5" thickBot="1">
      <c r="A17" s="8"/>
      <c r="B17" s="9"/>
      <c r="C17" s="10" t="s">
        <v>16</v>
      </c>
      <c r="D17" s="11" t="s">
        <v>17</v>
      </c>
      <c r="E17" s="12" t="s">
        <v>16</v>
      </c>
      <c r="F17" s="13" t="s">
        <v>18</v>
      </c>
      <c r="G17" s="14" t="s">
        <v>16</v>
      </c>
      <c r="H17" s="14" t="s">
        <v>19</v>
      </c>
      <c r="I17" s="15"/>
      <c r="J17" s="16"/>
      <c r="K17" s="16"/>
    </row>
    <row r="18" spans="1:11" ht="17.25" thickTop="1" thickBot="1">
      <c r="A18" s="17">
        <f>A17+1</f>
        <v>1</v>
      </c>
      <c r="B18" s="27" t="s">
        <v>25</v>
      </c>
      <c r="C18" s="18">
        <v>12</v>
      </c>
      <c r="D18" s="19">
        <f t="shared" ref="D18" si="0">C18*2</f>
        <v>24</v>
      </c>
      <c r="E18" s="18">
        <v>18</v>
      </c>
      <c r="F18" s="19">
        <f t="shared" ref="F18" si="1">E18*3</f>
        <v>54</v>
      </c>
      <c r="G18" s="18">
        <v>12</v>
      </c>
      <c r="H18" s="19">
        <f t="shared" ref="H18" si="2">G18*2</f>
        <v>24</v>
      </c>
      <c r="I18" s="20">
        <f t="shared" ref="I18" si="3">H18+F18+D18</f>
        <v>102</v>
      </c>
      <c r="J18" s="21">
        <f t="shared" ref="J18" si="4">I18/7</f>
        <v>14.571428571428571</v>
      </c>
      <c r="K18" s="49" t="s">
        <v>56</v>
      </c>
    </row>
    <row r="19" spans="1:11" ht="17.25" thickTop="1" thickBot="1">
      <c r="A19" s="17">
        <f>A18+1</f>
        <v>2</v>
      </c>
      <c r="B19" s="28" t="s">
        <v>26</v>
      </c>
      <c r="C19" s="18">
        <v>12</v>
      </c>
      <c r="D19" s="19">
        <f t="shared" ref="D19:D26" si="5">C19*2</f>
        <v>24</v>
      </c>
      <c r="E19" s="18">
        <v>14</v>
      </c>
      <c r="F19" s="19">
        <f t="shared" ref="F19:F26" si="6">E19*3</f>
        <v>42</v>
      </c>
      <c r="G19" s="18">
        <v>14.5</v>
      </c>
      <c r="H19" s="19">
        <f t="shared" ref="H19:H26" si="7">G19*2</f>
        <v>29</v>
      </c>
      <c r="I19" s="20">
        <f t="shared" ref="I19:I26" si="8">H19+F19+D19</f>
        <v>95</v>
      </c>
      <c r="J19" s="21">
        <f t="shared" ref="J19:J26" si="9">I19/7</f>
        <v>13.571428571428571</v>
      </c>
      <c r="K19" s="49" t="s">
        <v>56</v>
      </c>
    </row>
    <row r="20" spans="1:11" ht="17.25" thickTop="1" thickBot="1">
      <c r="A20" s="17">
        <f>A19+1</f>
        <v>3</v>
      </c>
      <c r="B20" s="28" t="s">
        <v>23</v>
      </c>
      <c r="C20" s="18">
        <v>12</v>
      </c>
      <c r="D20" s="19">
        <f t="shared" si="5"/>
        <v>24</v>
      </c>
      <c r="E20" s="18">
        <v>15.25</v>
      </c>
      <c r="F20" s="19">
        <f t="shared" si="6"/>
        <v>45.75</v>
      </c>
      <c r="G20" s="18">
        <v>12</v>
      </c>
      <c r="H20" s="19">
        <f t="shared" si="7"/>
        <v>24</v>
      </c>
      <c r="I20" s="20">
        <f t="shared" si="8"/>
        <v>93.75</v>
      </c>
      <c r="J20" s="21">
        <f t="shared" si="9"/>
        <v>13.392857142857142</v>
      </c>
      <c r="K20" s="49" t="s">
        <v>56</v>
      </c>
    </row>
    <row r="21" spans="1:11" ht="17.25" thickTop="1" thickBot="1">
      <c r="A21" s="17">
        <f>A20+1</f>
        <v>4</v>
      </c>
      <c r="B21" s="28" t="s">
        <v>31</v>
      </c>
      <c r="C21" s="18">
        <v>10</v>
      </c>
      <c r="D21" s="19">
        <f t="shared" si="5"/>
        <v>20</v>
      </c>
      <c r="E21" s="18">
        <v>13</v>
      </c>
      <c r="F21" s="19">
        <f t="shared" si="6"/>
        <v>39</v>
      </c>
      <c r="G21" s="18">
        <v>17</v>
      </c>
      <c r="H21" s="19">
        <f t="shared" si="7"/>
        <v>34</v>
      </c>
      <c r="I21" s="20">
        <f t="shared" si="8"/>
        <v>93</v>
      </c>
      <c r="J21" s="21">
        <f t="shared" si="9"/>
        <v>13.285714285714286</v>
      </c>
      <c r="K21" s="49" t="s">
        <v>56</v>
      </c>
    </row>
    <row r="22" spans="1:11" ht="17.25" thickTop="1" thickBot="1">
      <c r="A22" s="17">
        <f>A21+1</f>
        <v>5</v>
      </c>
      <c r="B22" s="28" t="s">
        <v>29</v>
      </c>
      <c r="C22" s="18">
        <v>10</v>
      </c>
      <c r="D22" s="19">
        <f t="shared" si="5"/>
        <v>20</v>
      </c>
      <c r="E22" s="18">
        <v>12.5</v>
      </c>
      <c r="F22" s="19">
        <f t="shared" si="6"/>
        <v>37.5</v>
      </c>
      <c r="G22" s="18">
        <v>12</v>
      </c>
      <c r="H22" s="19">
        <f t="shared" si="7"/>
        <v>24</v>
      </c>
      <c r="I22" s="20">
        <f t="shared" si="8"/>
        <v>81.5</v>
      </c>
      <c r="J22" s="21">
        <f t="shared" si="9"/>
        <v>11.642857142857142</v>
      </c>
      <c r="K22" s="49" t="s">
        <v>56</v>
      </c>
    </row>
    <row r="23" spans="1:11" ht="17.25" thickTop="1" thickBot="1">
      <c r="A23" s="17">
        <f t="shared" ref="A23:A46" si="10">A22+1</f>
        <v>6</v>
      </c>
      <c r="B23" s="28" t="s">
        <v>27</v>
      </c>
      <c r="C23" s="18">
        <v>11</v>
      </c>
      <c r="D23" s="19">
        <f t="shared" si="5"/>
        <v>22</v>
      </c>
      <c r="E23" s="18">
        <v>10.75</v>
      </c>
      <c r="F23" s="19">
        <f t="shared" si="6"/>
        <v>32.25</v>
      </c>
      <c r="G23" s="18">
        <v>10</v>
      </c>
      <c r="H23" s="19">
        <f t="shared" si="7"/>
        <v>20</v>
      </c>
      <c r="I23" s="20">
        <f t="shared" si="8"/>
        <v>74.25</v>
      </c>
      <c r="J23" s="21">
        <f t="shared" si="9"/>
        <v>10.607142857142858</v>
      </c>
      <c r="K23" s="49" t="s">
        <v>56</v>
      </c>
    </row>
    <row r="24" spans="1:11" ht="16.5" thickBot="1">
      <c r="A24" s="17">
        <f t="shared" si="10"/>
        <v>7</v>
      </c>
      <c r="B24" s="28" t="s">
        <v>30</v>
      </c>
      <c r="C24" s="18">
        <v>10</v>
      </c>
      <c r="D24" s="19">
        <f t="shared" si="5"/>
        <v>20</v>
      </c>
      <c r="E24" s="18">
        <v>7</v>
      </c>
      <c r="F24" s="19">
        <f t="shared" si="6"/>
        <v>21</v>
      </c>
      <c r="G24" s="18">
        <v>12</v>
      </c>
      <c r="H24" s="19">
        <f t="shared" si="7"/>
        <v>24</v>
      </c>
      <c r="I24" s="20">
        <f t="shared" si="8"/>
        <v>65</v>
      </c>
      <c r="J24" s="21">
        <f t="shared" si="9"/>
        <v>9.2857142857142865</v>
      </c>
      <c r="K24" s="50" t="s">
        <v>52</v>
      </c>
    </row>
    <row r="25" spans="1:11" ht="16.5" thickBot="1">
      <c r="A25" s="17">
        <f t="shared" si="10"/>
        <v>8</v>
      </c>
      <c r="B25" s="28" t="s">
        <v>28</v>
      </c>
      <c r="C25" s="18">
        <v>10</v>
      </c>
      <c r="D25" s="19">
        <f t="shared" si="5"/>
        <v>20</v>
      </c>
      <c r="E25" s="18">
        <v>7.75</v>
      </c>
      <c r="F25" s="19">
        <f t="shared" si="6"/>
        <v>23.25</v>
      </c>
      <c r="G25" s="18">
        <v>10</v>
      </c>
      <c r="H25" s="19">
        <f t="shared" si="7"/>
        <v>20</v>
      </c>
      <c r="I25" s="20">
        <f t="shared" si="8"/>
        <v>63.25</v>
      </c>
      <c r="J25" s="21">
        <f t="shared" si="9"/>
        <v>9.0357142857142865</v>
      </c>
      <c r="K25" s="50" t="s">
        <v>52</v>
      </c>
    </row>
    <row r="26" spans="1:11" ht="16.5" thickBot="1">
      <c r="A26" s="17">
        <f t="shared" si="10"/>
        <v>9</v>
      </c>
      <c r="B26" s="28" t="s">
        <v>24</v>
      </c>
      <c r="C26" s="18">
        <v>11</v>
      </c>
      <c r="D26" s="19">
        <f t="shared" si="5"/>
        <v>22</v>
      </c>
      <c r="E26" s="18">
        <v>1</v>
      </c>
      <c r="F26" s="19">
        <f t="shared" si="6"/>
        <v>3</v>
      </c>
      <c r="G26" s="18">
        <v>6</v>
      </c>
      <c r="H26" s="19">
        <f t="shared" si="7"/>
        <v>12</v>
      </c>
      <c r="I26" s="20">
        <f t="shared" si="8"/>
        <v>37</v>
      </c>
      <c r="J26" s="21">
        <f t="shared" si="9"/>
        <v>5.2857142857142856</v>
      </c>
      <c r="K26" s="50" t="s">
        <v>52</v>
      </c>
    </row>
    <row r="27" spans="1:11" ht="16.5" thickBot="1">
      <c r="A27" s="33">
        <f t="shared" si="10"/>
        <v>10</v>
      </c>
      <c r="B27" s="34" t="s">
        <v>32</v>
      </c>
      <c r="C27" s="60" t="s">
        <v>33</v>
      </c>
      <c r="D27" s="61"/>
      <c r="E27" s="60" t="s">
        <v>33</v>
      </c>
      <c r="F27" s="61"/>
      <c r="G27" s="60" t="s">
        <v>33</v>
      </c>
      <c r="H27" s="61"/>
      <c r="I27" s="34" t="s">
        <v>33</v>
      </c>
      <c r="J27" s="34" t="s">
        <v>33</v>
      </c>
      <c r="K27" s="51" t="s">
        <v>33</v>
      </c>
    </row>
    <row r="28" spans="1:11" ht="16.5" thickTop="1">
      <c r="A28" s="36"/>
      <c r="B28" s="37"/>
      <c r="C28" s="38"/>
      <c r="D28" s="38"/>
      <c r="E28" s="38"/>
      <c r="F28" s="38"/>
      <c r="G28" s="38"/>
      <c r="H28" s="38"/>
      <c r="I28" s="37"/>
      <c r="J28" s="54" t="s">
        <v>59</v>
      </c>
      <c r="K28" s="54"/>
    </row>
    <row r="29" spans="1:11" ht="18" customHeight="1">
      <c r="A29" s="64" t="s">
        <v>49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 ht="18">
      <c r="A30" s="25"/>
      <c r="B30" s="25"/>
      <c r="C30" s="25"/>
      <c r="D30" s="25"/>
      <c r="E30" s="25"/>
      <c r="F30" s="65" t="s">
        <v>20</v>
      </c>
      <c r="G30" s="65"/>
      <c r="H30" s="65"/>
      <c r="I30" s="25"/>
    </row>
    <row r="31" spans="1:11" ht="18">
      <c r="A31" s="25"/>
      <c r="B31" s="58" t="s">
        <v>55</v>
      </c>
      <c r="C31" s="58"/>
      <c r="D31" s="25"/>
      <c r="E31" s="25"/>
      <c r="F31" s="66" t="s">
        <v>21</v>
      </c>
      <c r="G31" s="66"/>
      <c r="H31" s="66"/>
      <c r="I31" s="25"/>
      <c r="J31" s="67" t="s">
        <v>54</v>
      </c>
      <c r="K31" s="67"/>
    </row>
    <row r="32" spans="1:11" ht="18">
      <c r="F32" s="67" t="s">
        <v>22</v>
      </c>
      <c r="G32" s="67"/>
      <c r="H32" s="67"/>
    </row>
    <row r="33" spans="1:11" s="41" customFormat="1" ht="15.75">
      <c r="A33" s="22"/>
      <c r="B33" s="39"/>
      <c r="C33" s="40"/>
      <c r="D33" s="40"/>
      <c r="E33" s="40"/>
      <c r="F33" s="40"/>
      <c r="G33" s="40"/>
      <c r="H33" s="40"/>
      <c r="I33" s="39"/>
      <c r="J33" s="39"/>
      <c r="K33" s="39"/>
    </row>
    <row r="34" spans="1:11" s="41" customFormat="1" ht="15.75">
      <c r="A34" s="22"/>
      <c r="B34" s="39"/>
      <c r="C34" s="40"/>
      <c r="D34" s="40"/>
      <c r="E34" s="40"/>
      <c r="F34" s="40"/>
      <c r="G34" s="40"/>
      <c r="H34" s="40"/>
      <c r="I34" s="39"/>
      <c r="J34" s="39"/>
      <c r="K34" s="39"/>
    </row>
    <row r="35" spans="1:11" s="41" customFormat="1" ht="15.75">
      <c r="A35" s="22"/>
      <c r="B35" s="39"/>
      <c r="C35" s="40"/>
      <c r="D35" s="40"/>
      <c r="E35" s="40"/>
      <c r="F35" s="40"/>
      <c r="G35" s="40"/>
      <c r="H35" s="40"/>
      <c r="I35" s="39"/>
      <c r="J35" s="39"/>
      <c r="K35" s="45" t="s">
        <v>51</v>
      </c>
    </row>
    <row r="36" spans="1:11" s="41" customFormat="1" ht="20.25">
      <c r="A36" s="68" t="s">
        <v>4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</row>
    <row r="37" spans="1:11" s="41" customFormat="1" ht="20.25">
      <c r="A37" s="68" t="s">
        <v>5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</row>
    <row r="38" spans="1:11" s="41" customFormat="1" ht="20.25">
      <c r="A38" s="68" t="s">
        <v>58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</row>
    <row r="39" spans="1:11" s="41" customFormat="1" ht="16.5" thickBot="1">
      <c r="A39" s="42"/>
      <c r="B39" s="43"/>
      <c r="C39" s="44"/>
      <c r="D39" s="44"/>
      <c r="E39" s="44"/>
      <c r="F39" s="44"/>
      <c r="G39" s="44"/>
      <c r="H39" s="44"/>
      <c r="I39" s="43"/>
      <c r="J39" s="43"/>
      <c r="K39" s="43"/>
    </row>
    <row r="40" spans="1:11" ht="17.25" thickTop="1" thickBot="1">
      <c r="A40" s="35">
        <f>A27+1</f>
        <v>11</v>
      </c>
      <c r="B40" s="28" t="s">
        <v>34</v>
      </c>
      <c r="C40" s="62" t="s">
        <v>33</v>
      </c>
      <c r="D40" s="63"/>
      <c r="E40" s="62" t="s">
        <v>33</v>
      </c>
      <c r="F40" s="63"/>
      <c r="G40" s="62" t="s">
        <v>33</v>
      </c>
      <c r="H40" s="63"/>
      <c r="I40" s="28" t="s">
        <v>33</v>
      </c>
      <c r="J40" s="28" t="s">
        <v>33</v>
      </c>
      <c r="K40" s="46" t="s">
        <v>33</v>
      </c>
    </row>
    <row r="41" spans="1:11" ht="16.5" thickBot="1">
      <c r="A41" s="17">
        <f t="shared" si="10"/>
        <v>12</v>
      </c>
      <c r="B41" s="28" t="s">
        <v>35</v>
      </c>
      <c r="C41" s="55" t="s">
        <v>33</v>
      </c>
      <c r="D41" s="56"/>
      <c r="E41" s="55" t="s">
        <v>33</v>
      </c>
      <c r="F41" s="56"/>
      <c r="G41" s="55" t="s">
        <v>33</v>
      </c>
      <c r="H41" s="56"/>
      <c r="I41" s="28" t="s">
        <v>33</v>
      </c>
      <c r="J41" s="28" t="s">
        <v>33</v>
      </c>
      <c r="K41" s="47" t="s">
        <v>33</v>
      </c>
    </row>
    <row r="42" spans="1:11" ht="16.5" thickBot="1">
      <c r="A42" s="17">
        <f t="shared" si="10"/>
        <v>13</v>
      </c>
      <c r="B42" s="28" t="s">
        <v>36</v>
      </c>
      <c r="C42" s="55" t="s">
        <v>33</v>
      </c>
      <c r="D42" s="56"/>
      <c r="E42" s="55" t="s">
        <v>33</v>
      </c>
      <c r="F42" s="56"/>
      <c r="G42" s="55" t="s">
        <v>33</v>
      </c>
      <c r="H42" s="56"/>
      <c r="I42" s="28" t="s">
        <v>33</v>
      </c>
      <c r="J42" s="28" t="s">
        <v>33</v>
      </c>
      <c r="K42" s="47" t="s">
        <v>33</v>
      </c>
    </row>
    <row r="43" spans="1:11" ht="16.5" thickBot="1">
      <c r="A43" s="17">
        <f t="shared" si="10"/>
        <v>14</v>
      </c>
      <c r="B43" s="28" t="s">
        <v>37</v>
      </c>
      <c r="C43" s="55" t="s">
        <v>33</v>
      </c>
      <c r="D43" s="56"/>
      <c r="E43" s="55" t="s">
        <v>33</v>
      </c>
      <c r="F43" s="56"/>
      <c r="G43" s="55" t="s">
        <v>33</v>
      </c>
      <c r="H43" s="56"/>
      <c r="I43" s="28" t="s">
        <v>33</v>
      </c>
      <c r="J43" s="28" t="s">
        <v>33</v>
      </c>
      <c r="K43" s="47" t="s">
        <v>33</v>
      </c>
    </row>
    <row r="44" spans="1:11" ht="16.5" thickBot="1">
      <c r="A44" s="17">
        <f t="shared" si="10"/>
        <v>15</v>
      </c>
      <c r="B44" s="28" t="s">
        <v>38</v>
      </c>
      <c r="C44" s="55" t="s">
        <v>33</v>
      </c>
      <c r="D44" s="56"/>
      <c r="E44" s="55" t="s">
        <v>33</v>
      </c>
      <c r="F44" s="56"/>
      <c r="G44" s="55" t="s">
        <v>33</v>
      </c>
      <c r="H44" s="56"/>
      <c r="I44" s="28" t="s">
        <v>33</v>
      </c>
      <c r="J44" s="28" t="s">
        <v>33</v>
      </c>
      <c r="K44" s="47" t="s">
        <v>33</v>
      </c>
    </row>
    <row r="45" spans="1:11" ht="16.5" thickBot="1">
      <c r="A45" s="17">
        <f t="shared" si="10"/>
        <v>16</v>
      </c>
      <c r="B45" s="28" t="s">
        <v>39</v>
      </c>
      <c r="C45" s="55" t="s">
        <v>33</v>
      </c>
      <c r="D45" s="56"/>
      <c r="E45" s="55" t="s">
        <v>33</v>
      </c>
      <c r="F45" s="56"/>
      <c r="G45" s="55" t="s">
        <v>33</v>
      </c>
      <c r="H45" s="56"/>
      <c r="I45" s="28" t="s">
        <v>33</v>
      </c>
      <c r="J45" s="28" t="s">
        <v>33</v>
      </c>
      <c r="K45" s="47" t="s">
        <v>33</v>
      </c>
    </row>
    <row r="46" spans="1:11" ht="16.5" thickBot="1">
      <c r="A46" s="17">
        <f t="shared" si="10"/>
        <v>17</v>
      </c>
      <c r="B46" s="28" t="s">
        <v>40</v>
      </c>
      <c r="C46" s="55" t="s">
        <v>33</v>
      </c>
      <c r="D46" s="56"/>
      <c r="E46" s="55" t="s">
        <v>33</v>
      </c>
      <c r="F46" s="56"/>
      <c r="G46" s="55" t="s">
        <v>33</v>
      </c>
      <c r="H46" s="56"/>
      <c r="I46" s="28" t="s">
        <v>33</v>
      </c>
      <c r="J46" s="28" t="s">
        <v>33</v>
      </c>
      <c r="K46" s="47" t="s">
        <v>33</v>
      </c>
    </row>
    <row r="47" spans="1:11" ht="16.5" thickBot="1">
      <c r="A47" s="17">
        <f t="shared" ref="A47:A54" si="11">A46+1</f>
        <v>18</v>
      </c>
      <c r="B47" s="28" t="s">
        <v>41</v>
      </c>
      <c r="C47" s="55" t="s">
        <v>33</v>
      </c>
      <c r="D47" s="56"/>
      <c r="E47" s="55" t="s">
        <v>33</v>
      </c>
      <c r="F47" s="56"/>
      <c r="G47" s="55" t="s">
        <v>33</v>
      </c>
      <c r="H47" s="56"/>
      <c r="I47" s="28" t="s">
        <v>33</v>
      </c>
      <c r="J47" s="28" t="s">
        <v>33</v>
      </c>
      <c r="K47" s="47" t="s">
        <v>33</v>
      </c>
    </row>
    <row r="48" spans="1:11" ht="16.5" thickBot="1">
      <c r="A48" s="17">
        <f t="shared" si="11"/>
        <v>19</v>
      </c>
      <c r="B48" s="29" t="s">
        <v>42</v>
      </c>
      <c r="C48" s="55" t="s">
        <v>33</v>
      </c>
      <c r="D48" s="56"/>
      <c r="E48" s="55" t="s">
        <v>33</v>
      </c>
      <c r="F48" s="56"/>
      <c r="G48" s="55" t="s">
        <v>33</v>
      </c>
      <c r="H48" s="56"/>
      <c r="I48" s="28" t="s">
        <v>33</v>
      </c>
      <c r="J48" s="28" t="s">
        <v>33</v>
      </c>
      <c r="K48" s="48" t="s">
        <v>33</v>
      </c>
    </row>
    <row r="49" spans="1:11" ht="16.5" thickBot="1">
      <c r="A49" s="17">
        <f t="shared" si="11"/>
        <v>20</v>
      </c>
      <c r="B49" s="28" t="s">
        <v>43</v>
      </c>
      <c r="C49" s="55" t="s">
        <v>33</v>
      </c>
      <c r="D49" s="56"/>
      <c r="E49" s="55" t="s">
        <v>33</v>
      </c>
      <c r="F49" s="56"/>
      <c r="G49" s="55" t="s">
        <v>33</v>
      </c>
      <c r="H49" s="56"/>
      <c r="I49" s="28" t="s">
        <v>33</v>
      </c>
      <c r="J49" s="28" t="s">
        <v>33</v>
      </c>
      <c r="K49" s="47" t="s">
        <v>33</v>
      </c>
    </row>
    <row r="50" spans="1:11" ht="16.5" thickBot="1">
      <c r="A50" s="17">
        <f t="shared" si="11"/>
        <v>21</v>
      </c>
      <c r="B50" s="27" t="s">
        <v>44</v>
      </c>
      <c r="C50" s="55" t="s">
        <v>33</v>
      </c>
      <c r="D50" s="56"/>
      <c r="E50" s="55" t="s">
        <v>33</v>
      </c>
      <c r="F50" s="56"/>
      <c r="G50" s="55" t="s">
        <v>33</v>
      </c>
      <c r="H50" s="56"/>
      <c r="I50" s="28" t="s">
        <v>33</v>
      </c>
      <c r="J50" s="28" t="s">
        <v>33</v>
      </c>
      <c r="K50" s="47" t="s">
        <v>33</v>
      </c>
    </row>
    <row r="51" spans="1:11" ht="16.5" thickBot="1">
      <c r="A51" s="17">
        <f t="shared" si="11"/>
        <v>22</v>
      </c>
      <c r="B51" s="28" t="s">
        <v>45</v>
      </c>
      <c r="C51" s="55" t="s">
        <v>33</v>
      </c>
      <c r="D51" s="56"/>
      <c r="E51" s="55" t="s">
        <v>33</v>
      </c>
      <c r="F51" s="56"/>
      <c r="G51" s="55" t="s">
        <v>33</v>
      </c>
      <c r="H51" s="56"/>
      <c r="I51" s="28" t="s">
        <v>33</v>
      </c>
      <c r="J51" s="28" t="s">
        <v>33</v>
      </c>
      <c r="K51" s="47" t="s">
        <v>33</v>
      </c>
    </row>
    <row r="52" spans="1:11" ht="16.5" thickBot="1">
      <c r="A52" s="17">
        <f t="shared" si="11"/>
        <v>23</v>
      </c>
      <c r="B52" s="28" t="s">
        <v>46</v>
      </c>
      <c r="C52" s="55" t="s">
        <v>33</v>
      </c>
      <c r="D52" s="56"/>
      <c r="E52" s="55" t="s">
        <v>33</v>
      </c>
      <c r="F52" s="56"/>
      <c r="G52" s="55" t="s">
        <v>33</v>
      </c>
      <c r="H52" s="56"/>
      <c r="I52" s="28" t="s">
        <v>33</v>
      </c>
      <c r="J52" s="28" t="s">
        <v>33</v>
      </c>
      <c r="K52" s="47" t="s">
        <v>33</v>
      </c>
    </row>
    <row r="53" spans="1:11" ht="16.5" thickBot="1">
      <c r="A53" s="17">
        <f t="shared" si="11"/>
        <v>24</v>
      </c>
      <c r="B53" s="28" t="s">
        <v>47</v>
      </c>
      <c r="C53" s="55" t="s">
        <v>33</v>
      </c>
      <c r="D53" s="56"/>
      <c r="E53" s="55" t="s">
        <v>33</v>
      </c>
      <c r="F53" s="56"/>
      <c r="G53" s="55" t="s">
        <v>33</v>
      </c>
      <c r="H53" s="56"/>
      <c r="I53" s="28" t="s">
        <v>33</v>
      </c>
      <c r="J53" s="28" t="s">
        <v>33</v>
      </c>
      <c r="K53" s="47" t="s">
        <v>33</v>
      </c>
    </row>
    <row r="54" spans="1:11" ht="16.5" thickBot="1">
      <c r="A54" s="17">
        <f t="shared" si="11"/>
        <v>25</v>
      </c>
      <c r="B54" s="28" t="s">
        <v>48</v>
      </c>
      <c r="C54" s="55" t="s">
        <v>33</v>
      </c>
      <c r="D54" s="56"/>
      <c r="E54" s="55" t="s">
        <v>33</v>
      </c>
      <c r="F54" s="56"/>
      <c r="G54" s="55" t="s">
        <v>33</v>
      </c>
      <c r="H54" s="56"/>
      <c r="I54" s="28" t="s">
        <v>33</v>
      </c>
      <c r="J54" s="28" t="s">
        <v>33</v>
      </c>
      <c r="K54" s="47" t="s">
        <v>33</v>
      </c>
    </row>
    <row r="55" spans="1:11" ht="18" customHeight="1">
      <c r="A55" s="22"/>
      <c r="B55" s="23"/>
      <c r="C55" s="24"/>
      <c r="D55" s="24"/>
      <c r="E55" s="24"/>
      <c r="F55" s="24"/>
      <c r="G55" s="24"/>
      <c r="H55" s="24"/>
      <c r="I55" s="24"/>
      <c r="J55" s="79" t="s">
        <v>60</v>
      </c>
      <c r="K55" s="79"/>
    </row>
    <row r="56" spans="1:11" ht="18">
      <c r="A56" s="64" t="s">
        <v>49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 ht="28.35" customHeight="1">
      <c r="A57" s="25"/>
      <c r="B57" s="25"/>
      <c r="C57" s="25"/>
      <c r="D57" s="25"/>
      <c r="E57" s="25"/>
      <c r="F57" s="65" t="s">
        <v>20</v>
      </c>
      <c r="G57" s="65"/>
      <c r="H57" s="65"/>
      <c r="I57" s="25"/>
    </row>
    <row r="58" spans="1:11" ht="28.35" customHeight="1">
      <c r="A58" s="25"/>
      <c r="B58" s="58" t="s">
        <v>55</v>
      </c>
      <c r="C58" s="58"/>
      <c r="D58" s="25"/>
      <c r="E58" s="25"/>
      <c r="F58" s="66" t="s">
        <v>21</v>
      </c>
      <c r="G58" s="66"/>
      <c r="H58" s="66"/>
      <c r="I58" s="25"/>
      <c r="J58" s="57" t="s">
        <v>54</v>
      </c>
      <c r="K58" s="57"/>
    </row>
    <row r="59" spans="1:11" ht="28.35" customHeight="1">
      <c r="F59" s="67" t="s">
        <v>22</v>
      </c>
      <c r="G59" s="67"/>
      <c r="H59" s="67"/>
    </row>
    <row r="60" spans="1:11" ht="18">
      <c r="F60" s="26"/>
      <c r="G60" s="26"/>
      <c r="H60" s="26"/>
    </row>
  </sheetData>
  <sortState ref="B19:J26">
    <sortCondition descending="1" ref="J19:J26"/>
  </sortState>
  <mergeCells count="75">
    <mergeCell ref="C45:D45"/>
    <mergeCell ref="E45:F45"/>
    <mergeCell ref="G45:H45"/>
    <mergeCell ref="C46:D46"/>
    <mergeCell ref="E46:F46"/>
    <mergeCell ref="G46:H46"/>
    <mergeCell ref="F57:H57"/>
    <mergeCell ref="F58:H58"/>
    <mergeCell ref="J55:K55"/>
    <mergeCell ref="E44:F44"/>
    <mergeCell ref="G44:H44"/>
    <mergeCell ref="E47:F47"/>
    <mergeCell ref="G47:H47"/>
    <mergeCell ref="G53:H53"/>
    <mergeCell ref="E53:F53"/>
    <mergeCell ref="F59:H59"/>
    <mergeCell ref="C15:H15"/>
    <mergeCell ref="C16:D16"/>
    <mergeCell ref="E16:F16"/>
    <mergeCell ref="G16:H16"/>
    <mergeCell ref="G41:H41"/>
    <mergeCell ref="C42:D42"/>
    <mergeCell ref="E42:F42"/>
    <mergeCell ref="G42:H42"/>
    <mergeCell ref="C43:D43"/>
    <mergeCell ref="E43:F43"/>
    <mergeCell ref="G43:H43"/>
    <mergeCell ref="C44:D44"/>
    <mergeCell ref="A56:K56"/>
    <mergeCell ref="C41:D41"/>
    <mergeCell ref="E41:F41"/>
    <mergeCell ref="A9:D9"/>
    <mergeCell ref="A10:E10"/>
    <mergeCell ref="A11:D11"/>
    <mergeCell ref="A12:K12"/>
    <mergeCell ref="A13:K13"/>
    <mergeCell ref="A14:K14"/>
    <mergeCell ref="C27:D27"/>
    <mergeCell ref="E27:F27"/>
    <mergeCell ref="G27:H27"/>
    <mergeCell ref="C40:D40"/>
    <mergeCell ref="E40:F40"/>
    <mergeCell ref="G40:H40"/>
    <mergeCell ref="A29:K29"/>
    <mergeCell ref="F30:H30"/>
    <mergeCell ref="F31:H31"/>
    <mergeCell ref="F32:H32"/>
    <mergeCell ref="A36:K36"/>
    <mergeCell ref="A37:K37"/>
    <mergeCell ref="A38:K38"/>
    <mergeCell ref="B31:C31"/>
    <mergeCell ref="J31:K31"/>
    <mergeCell ref="C48:D48"/>
    <mergeCell ref="E48:F48"/>
    <mergeCell ref="G48:H48"/>
    <mergeCell ref="C47:D47"/>
    <mergeCell ref="C49:D49"/>
    <mergeCell ref="E49:F49"/>
    <mergeCell ref="G49:H49"/>
    <mergeCell ref="J28:K28"/>
    <mergeCell ref="C50:D50"/>
    <mergeCell ref="E50:F50"/>
    <mergeCell ref="G50:H50"/>
    <mergeCell ref="J58:K58"/>
    <mergeCell ref="B58:C58"/>
    <mergeCell ref="C51:D51"/>
    <mergeCell ref="E51:F51"/>
    <mergeCell ref="G51:H51"/>
    <mergeCell ref="C54:D54"/>
    <mergeCell ref="E54:F54"/>
    <mergeCell ref="G54:H54"/>
    <mergeCell ref="C52:D52"/>
    <mergeCell ref="E52:F52"/>
    <mergeCell ref="G52:H52"/>
    <mergeCell ref="C53:D53"/>
  </mergeCells>
  <pageMargins left="0" right="0" top="0.19685039370078741" bottom="0" header="0.31496062992125984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المهندسين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 PC</dc:creator>
  <cp:lastModifiedBy>info</cp:lastModifiedBy>
  <cp:lastPrinted>2021-10-24T17:02:24Z</cp:lastPrinted>
  <dcterms:created xsi:type="dcterms:W3CDTF">2021-06-24T21:47:32Z</dcterms:created>
  <dcterms:modified xsi:type="dcterms:W3CDTF">2021-10-27T19:54:47Z</dcterms:modified>
</cp:coreProperties>
</file>